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https://bancoldex-my.sharepoint.com/personal/mmd0000_bancoldex_com/Documents/Escritorio/ODS/Línea Mujeres 2022/Comité Operativo/Primero/Documentos aprobados/Publicado/"/>
    </mc:Choice>
  </mc:AlternateContent>
  <xr:revisionPtr revIDLastSave="0" documentId="8_{0A608E44-2F28-4E72-9714-C5220EE5D76A}" xr6:coauthVersionLast="47" xr6:coauthVersionMax="47" xr10:uidLastSave="{00000000-0000-0000-0000-000000000000}"/>
  <workbookProtection workbookAlgorithmName="SHA-512" workbookHashValue="mvYSaXMWhoFl1CEKlDtpY/zf/3t8E8XQ4+7qHFU4fn2K0puAgIS1UrvY/B1sEB7hbNPS6myB0hmzxWEOsKSxbw==" workbookSaltValue="P83Ep8NYq+tihQEMN5LpUA==" workbookSpinCount="100000" lockStructure="1"/>
  <bookViews>
    <workbookView xWindow="2760" yWindow="1440" windowWidth="25395" windowHeight="12450" xr2:uid="{5C0A8196-BB07-4B6B-91CD-F3AA4B5981C3}"/>
  </bookViews>
  <sheets>
    <sheet name="ANEXO 3"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9" i="2" l="1"/>
  <c r="G19" i="2"/>
  <c r="J19" i="2"/>
  <c r="I44" i="2"/>
  <c r="I37" i="2"/>
  <c r="G27" i="2"/>
  <c r="I27" i="2" s="1"/>
  <c r="G44" i="2"/>
  <c r="G37" i="2"/>
  <c r="H28" i="2"/>
  <c r="G29" i="2"/>
  <c r="I29" i="2" s="1"/>
  <c r="G28" i="2"/>
  <c r="I30" i="2" l="1"/>
</calcChain>
</file>

<file path=xl/sharedStrings.xml><?xml version="1.0" encoding="utf-8"?>
<sst xmlns="http://schemas.openxmlformats.org/spreadsheetml/2006/main" count="73" uniqueCount="42">
  <si>
    <t>Razón social</t>
  </si>
  <si>
    <t>NIT</t>
  </si>
  <si>
    <t>Nombre</t>
  </si>
  <si>
    <t>Documento de Identidad</t>
  </si>
  <si>
    <t>Correo Electrónico</t>
  </si>
  <si>
    <t>Nombre del contacto</t>
  </si>
  <si>
    <t xml:space="preserve">Teléfono </t>
  </si>
  <si>
    <t>(   )</t>
  </si>
  <si>
    <t>Total número 
de empleos formales</t>
  </si>
  <si>
    <t>Número de empleos
 femeninos formales</t>
  </si>
  <si>
    <t>Total número de
 empleos formales</t>
  </si>
  <si>
    <t>¿Cumple?</t>
  </si>
  <si>
    <t>Crecimiento empleo femenino formal</t>
  </si>
  <si>
    <t xml:space="preserve">Seleccione al menos un indicador y relacione el compartamiento y su cumplimiento </t>
  </si>
  <si>
    <t>¿Cuáles países?</t>
  </si>
  <si>
    <t>Variable</t>
  </si>
  <si>
    <t>Datos</t>
  </si>
  <si>
    <t>Número de países a los que exporta</t>
  </si>
  <si>
    <t xml:space="preserve">Crecimiento </t>
  </si>
  <si>
    <t>META</t>
  </si>
  <si>
    <t>Resultado del indicador</t>
  </si>
  <si>
    <t xml:space="preserve">Ventas en COP </t>
  </si>
  <si>
    <t>% Particpación de mujeres en la propiedad de capital de la empresa</t>
  </si>
  <si>
    <t xml:space="preserve">Situación inicial en diciembre de 2019 </t>
  </si>
  <si>
    <t>Nueva situación en MM/AA</t>
  </si>
  <si>
    <t>Mujeres Empresarias – Fondo Mujer Emprende (debe diligenciarse al menos 1 indicador)</t>
  </si>
  <si>
    <t xml:space="preserve">
Profundización en actividad exportadora de la empresa beneficiaria. Se requiere cumplir con la meta de al menos una de las opciones
</t>
  </si>
  <si>
    <t>Ventas USD FOB producto de exportaciones</t>
  </si>
  <si>
    <t>Ventas en USD FOB producto de exportaciones</t>
  </si>
  <si>
    <t xml:space="preserve">
Cremiento en ventas 
</t>
  </si>
  <si>
    <t>Situación inicial en diciembre de 2019</t>
  </si>
  <si>
    <t>Situación inicial ventas 2019</t>
  </si>
  <si>
    <t>Nueva situación de MM/AA a MM/AA (periodo 12 meses)</t>
  </si>
  <si>
    <t xml:space="preserve">
Incremento en la participación de mujeres en la propiedad del capital 
</t>
  </si>
  <si>
    <r>
      <t xml:space="preserve">Aumento del empleo femenino formal: creación de mínimo un nuevo empleo 
</t>
    </r>
    <r>
      <rPr>
        <sz val="10"/>
        <color theme="1"/>
        <rFont val="Calibri"/>
        <family val="2"/>
        <scheme val="minor"/>
      </rPr>
      <t>Solamente introduzca los datos, el Excel calcula automaticamente el crecimiento. La fórmula utilizada es: (nueva situación/ situación inical) -1</t>
    </r>
  </si>
  <si>
    <t xml:space="preserve">Cargo </t>
  </si>
  <si>
    <t>Cambio empleos formales</t>
  </si>
  <si>
    <t>Cambio empleos femeninos formales</t>
  </si>
  <si>
    <t>FIRMA REPRESENTANTE LEGAL Y/O REVISOR FISCAL Y/O CONTADOR</t>
  </si>
  <si>
    <t>(Por favor diligencie este formato en el momento de hacer la solicitud de crédito y sólo si cumple las características de elegilibilidad de la línea en términos de propiedad, liderazgo o empleo formal femenimo ). Este Anexo aplica para las empresas de mujeres que además de cumplir con alguno de los criterios de elegibilidad señalados previamente, también demuestren el cumplimiento de al menos un indicador de reactivación económica señalados en la Circular Externa No.005 del 18 de marzo de 2022.</t>
  </si>
  <si>
    <t>Se anexa la documentación que soporta los indicadores de acuerdo a lo estipulado en al circular reglamentaria No. 005 del 18 de marzo de 2022</t>
  </si>
  <si>
    <t>Anexo 3: Incentivo a las empresas beneficiarias – Reactivación económica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</si>
</sst>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0_ ;\-#,##0\ "/>
  </numFmts>
  <fonts count="12" x14ac:knownFonts="1">
    <font>
      <sz val="11"/>
      <color theme="1"/>
      <name val="Calibri"/>
      <family val="2"/>
      <scheme val="minor"/>
    </font>
    <font>
      <b/>
      <sz val="11"/>
      <color theme="1"/>
      <name val="Calibri"/>
      <family val="2"/>
      <scheme val="minor"/>
    </font>
    <font>
      <sz val="11"/>
      <color rgb="FF000000"/>
      <name val="Calibri"/>
      <family val="2"/>
      <scheme val="minor"/>
    </font>
    <font>
      <b/>
      <sz val="11"/>
      <color rgb="FF000000"/>
      <name val="Calibri"/>
      <family val="2"/>
      <scheme val="minor"/>
    </font>
    <font>
      <sz val="9"/>
      <color rgb="FF000000"/>
      <name val="Calibri"/>
      <family val="2"/>
      <scheme val="minor"/>
    </font>
    <font>
      <sz val="10"/>
      <color rgb="FF000000"/>
      <name val="Calibri"/>
      <family val="2"/>
      <scheme val="minor"/>
    </font>
    <font>
      <b/>
      <sz val="12"/>
      <color theme="1"/>
      <name val="Calibri"/>
      <family val="2"/>
      <scheme val="minor"/>
    </font>
    <font>
      <b/>
      <sz val="10"/>
      <color theme="1"/>
      <name val="Calibri"/>
      <family val="2"/>
      <scheme val="minor"/>
    </font>
    <font>
      <sz val="10"/>
      <color theme="1"/>
      <name val="Calibri"/>
      <family val="2"/>
      <scheme val="minor"/>
    </font>
    <font>
      <sz val="9"/>
      <color theme="1"/>
      <name val="Calibri"/>
      <family val="2"/>
      <scheme val="minor"/>
    </font>
    <font>
      <b/>
      <sz val="9"/>
      <color theme="1"/>
      <name val="Calibri"/>
      <family val="2"/>
      <scheme val="minor"/>
    </font>
    <font>
      <sz val="11"/>
      <color theme="1"/>
      <name val="Calibri"/>
      <family val="2"/>
      <scheme val="minor"/>
    </font>
  </fonts>
  <fills count="11">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0" tint="-4.9989318521683403E-2"/>
        <bgColor indexed="64"/>
      </patternFill>
    </fill>
    <fill>
      <patternFill patternType="solid">
        <fgColor theme="0" tint="-4.9989318521683403E-2"/>
        <bgColor rgb="FF000000"/>
      </patternFill>
    </fill>
    <fill>
      <patternFill patternType="solid">
        <fgColor theme="6"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8"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9" fontId="11" fillId="0" borderId="0" applyFont="0" applyFill="0" applyBorder="0" applyAlignment="0" applyProtection="0"/>
    <xf numFmtId="43" fontId="11" fillId="0" borderId="0" applyFont="0" applyFill="0" applyBorder="0" applyAlignment="0" applyProtection="0"/>
  </cellStyleXfs>
  <cellXfs count="69">
    <xf numFmtId="0" fontId="0" fillId="0" borderId="0" xfId="0"/>
    <xf numFmtId="0" fontId="0" fillId="2" borderId="0" xfId="0" applyFill="1" applyProtection="1">
      <protection locked="0"/>
    </xf>
    <xf numFmtId="0" fontId="0" fillId="2" borderId="4" xfId="0" applyFill="1" applyBorder="1" applyProtection="1">
      <protection locked="0"/>
    </xf>
    <xf numFmtId="0" fontId="0" fillId="0" borderId="5" xfId="0" applyBorder="1" applyProtection="1">
      <protection locked="0"/>
    </xf>
    <xf numFmtId="0" fontId="0" fillId="2" borderId="5" xfId="0" applyFill="1" applyBorder="1" applyProtection="1">
      <protection locked="0"/>
    </xf>
    <xf numFmtId="0" fontId="0" fillId="2" borderId="6" xfId="0" applyFill="1" applyBorder="1" applyProtection="1">
      <protection locked="0"/>
    </xf>
    <xf numFmtId="0" fontId="0" fillId="4" borderId="0" xfId="0" applyFill="1" applyProtection="1">
      <protection locked="0"/>
    </xf>
    <xf numFmtId="0" fontId="0" fillId="2" borderId="7" xfId="0" applyFill="1" applyBorder="1" applyProtection="1">
      <protection locked="0"/>
    </xf>
    <xf numFmtId="0" fontId="0" fillId="2" borderId="0" xfId="0" applyFill="1" applyBorder="1" applyProtection="1">
      <protection locked="0"/>
    </xf>
    <xf numFmtId="0" fontId="0" fillId="2" borderId="8" xfId="0" applyFill="1" applyBorder="1" applyProtection="1">
      <protection locked="0"/>
    </xf>
    <xf numFmtId="0" fontId="1" fillId="2" borderId="1" xfId="0" applyFont="1" applyFill="1" applyBorder="1" applyProtection="1">
      <protection locked="0"/>
    </xf>
    <xf numFmtId="0" fontId="6" fillId="2" borderId="7" xfId="0" applyFont="1" applyFill="1" applyBorder="1" applyAlignment="1" applyProtection="1">
      <alignment horizontal="left"/>
      <protection locked="0"/>
    </xf>
    <xf numFmtId="0" fontId="6" fillId="2" borderId="0" xfId="0" applyFont="1" applyFill="1" applyBorder="1" applyAlignment="1" applyProtection="1">
      <alignment horizontal="left"/>
      <protection locked="0"/>
    </xf>
    <xf numFmtId="0" fontId="6" fillId="2" borderId="8" xfId="0" applyFont="1" applyFill="1" applyBorder="1" applyAlignment="1" applyProtection="1">
      <alignment horizontal="left"/>
      <protection locked="0"/>
    </xf>
    <xf numFmtId="0" fontId="0" fillId="4" borderId="7" xfId="0" applyFill="1" applyBorder="1" applyAlignment="1" applyProtection="1">
      <alignment horizontal="center" vertical="center"/>
      <protection locked="0"/>
    </xf>
    <xf numFmtId="0" fontId="0" fillId="2" borderId="7" xfId="0" applyFill="1" applyBorder="1" applyAlignment="1" applyProtection="1">
      <alignment horizontal="center"/>
      <protection locked="0"/>
    </xf>
    <xf numFmtId="0" fontId="1" fillId="2" borderId="0" xfId="0" applyFont="1" applyFill="1" applyBorder="1" applyAlignment="1" applyProtection="1">
      <protection locked="0"/>
    </xf>
    <xf numFmtId="0" fontId="0" fillId="2" borderId="0" xfId="0" applyFill="1" applyBorder="1" applyAlignment="1" applyProtection="1">
      <alignment horizontal="center"/>
      <protection locked="0"/>
    </xf>
    <xf numFmtId="0" fontId="9" fillId="7" borderId="1" xfId="0" applyFont="1" applyFill="1" applyBorder="1" applyAlignment="1" applyProtection="1">
      <alignment horizontal="center" vertical="center" wrapText="1"/>
      <protection locked="0"/>
    </xf>
    <xf numFmtId="0" fontId="9" fillId="8" borderId="1" xfId="0" applyFont="1" applyFill="1" applyBorder="1" applyAlignment="1" applyProtection="1">
      <alignment horizontal="center" vertical="center" wrapText="1"/>
      <protection locked="0"/>
    </xf>
    <xf numFmtId="0" fontId="9" fillId="9" borderId="1" xfId="0" applyFont="1" applyFill="1" applyBorder="1" applyAlignment="1" applyProtection="1">
      <alignment horizontal="center" vertical="center" wrapText="1"/>
      <protection locked="0"/>
    </xf>
    <xf numFmtId="0" fontId="10" fillId="9" borderId="1" xfId="0" applyFont="1" applyFill="1" applyBorder="1" applyAlignment="1" applyProtection="1">
      <alignment horizontal="center" vertical="center" wrapText="1"/>
      <protection locked="0"/>
    </xf>
    <xf numFmtId="0" fontId="1" fillId="2" borderId="1"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protection locked="0"/>
    </xf>
    <xf numFmtId="0" fontId="7" fillId="10" borderId="2" xfId="0" applyFont="1" applyFill="1" applyBorder="1" applyAlignment="1" applyProtection="1">
      <alignment horizontal="center" vertical="center"/>
      <protection locked="0"/>
    </xf>
    <xf numFmtId="0" fontId="7" fillId="10" borderId="1" xfId="0" applyFont="1" applyFill="1" applyBorder="1" applyAlignment="1" applyProtection="1">
      <alignment horizontal="center" vertical="center"/>
      <protection locked="0"/>
    </xf>
    <xf numFmtId="0" fontId="9" fillId="2" borderId="1" xfId="0" applyFont="1" applyFill="1" applyBorder="1" applyAlignment="1" applyProtection="1">
      <alignment horizontal="center" vertical="center" wrapText="1"/>
      <protection locked="0"/>
    </xf>
    <xf numFmtId="0" fontId="7" fillId="2" borderId="0" xfId="0" applyFont="1" applyFill="1" applyBorder="1" applyAlignment="1" applyProtection="1">
      <alignment horizontal="center"/>
      <protection locked="0"/>
    </xf>
    <xf numFmtId="0" fontId="9" fillId="2" borderId="0" xfId="0" applyFont="1" applyFill="1" applyBorder="1" applyAlignment="1" applyProtection="1">
      <alignment horizontal="center" vertical="center" wrapText="1"/>
      <protection locked="0"/>
    </xf>
    <xf numFmtId="0" fontId="1" fillId="2" borderId="0" xfId="0" applyFont="1" applyFill="1" applyBorder="1" applyAlignment="1" applyProtection="1">
      <alignment horizontal="center" vertical="center"/>
      <protection locked="0"/>
    </xf>
    <xf numFmtId="9" fontId="1" fillId="2" borderId="0" xfId="0" applyNumberFormat="1" applyFont="1" applyFill="1" applyBorder="1" applyAlignment="1" applyProtection="1">
      <alignment horizontal="center" vertical="center"/>
      <protection locked="0"/>
    </xf>
    <xf numFmtId="0" fontId="9" fillId="2" borderId="3" xfId="0" applyFont="1" applyFill="1" applyBorder="1" applyAlignment="1" applyProtection="1">
      <alignment horizontal="center" vertical="center" wrapText="1"/>
      <protection locked="0"/>
    </xf>
    <xf numFmtId="0" fontId="1" fillId="2" borderId="3" xfId="0" applyFont="1" applyFill="1" applyBorder="1" applyAlignment="1" applyProtection="1">
      <alignment horizontal="center" vertical="center"/>
      <protection locked="0"/>
    </xf>
    <xf numFmtId="0" fontId="0" fillId="2" borderId="3" xfId="0" applyFill="1" applyBorder="1" applyAlignment="1" applyProtection="1">
      <alignment horizontal="center"/>
      <protection locked="0"/>
    </xf>
    <xf numFmtId="0" fontId="5" fillId="0" borderId="1" xfId="0" applyFont="1" applyBorder="1" applyProtection="1">
      <protection locked="0"/>
    </xf>
    <xf numFmtId="0" fontId="0" fillId="2" borderId="9" xfId="0" applyFill="1" applyBorder="1" applyProtection="1">
      <protection locked="0"/>
    </xf>
    <xf numFmtId="0" fontId="0" fillId="2" borderId="10" xfId="0" applyFill="1" applyBorder="1" applyProtection="1">
      <protection locked="0"/>
    </xf>
    <xf numFmtId="0" fontId="0" fillId="2" borderId="11" xfId="0" applyFill="1" applyBorder="1" applyProtection="1">
      <protection locked="0"/>
    </xf>
    <xf numFmtId="9" fontId="1" fillId="2" borderId="1" xfId="0" applyNumberFormat="1" applyFont="1" applyFill="1" applyBorder="1" applyAlignment="1" applyProtection="1">
      <alignment horizontal="center" vertical="center"/>
      <protection hidden="1"/>
    </xf>
    <xf numFmtId="0" fontId="1" fillId="2" borderId="1" xfId="0" applyFont="1" applyFill="1" applyBorder="1" applyAlignment="1" applyProtection="1">
      <alignment horizontal="center" vertical="center"/>
      <protection hidden="1"/>
    </xf>
    <xf numFmtId="0" fontId="0" fillId="2" borderId="1" xfId="0" applyFill="1" applyBorder="1" applyAlignment="1" applyProtection="1">
      <alignment horizontal="center" vertical="center"/>
      <protection hidden="1"/>
    </xf>
    <xf numFmtId="0" fontId="0" fillId="2" borderId="1" xfId="0" applyFill="1" applyBorder="1" applyAlignment="1" applyProtection="1">
      <alignment horizontal="center"/>
      <protection hidden="1"/>
    </xf>
    <xf numFmtId="0" fontId="0" fillId="9" borderId="1" xfId="0" applyFill="1" applyBorder="1" applyAlignment="1" applyProtection="1">
      <alignment horizontal="center" vertical="center"/>
      <protection hidden="1"/>
    </xf>
    <xf numFmtId="0" fontId="0" fillId="9" borderId="1" xfId="0" applyFill="1" applyBorder="1" applyAlignment="1" applyProtection="1">
      <alignment horizontal="center"/>
      <protection hidden="1"/>
    </xf>
    <xf numFmtId="9" fontId="0" fillId="2" borderId="1" xfId="1" applyFont="1" applyFill="1" applyBorder="1" applyAlignment="1" applyProtection="1">
      <alignment horizontal="center" vertical="center" wrapText="1"/>
      <protection hidden="1"/>
    </xf>
    <xf numFmtId="9" fontId="9" fillId="2" borderId="1" xfId="1" applyFont="1" applyFill="1" applyBorder="1" applyAlignment="1" applyProtection="1">
      <alignment horizontal="center" vertical="center" wrapText="1"/>
      <protection locked="0"/>
    </xf>
    <xf numFmtId="9" fontId="1" fillId="2" borderId="1" xfId="1" applyFont="1" applyFill="1" applyBorder="1" applyAlignment="1" applyProtection="1">
      <alignment horizontal="center" vertical="center"/>
      <protection locked="0"/>
    </xf>
    <xf numFmtId="164" fontId="1" fillId="2" borderId="1" xfId="0" applyNumberFormat="1" applyFont="1" applyFill="1" applyBorder="1" applyAlignment="1" applyProtection="1">
      <alignment horizontal="center" vertical="center"/>
      <protection hidden="1"/>
    </xf>
    <xf numFmtId="165" fontId="1" fillId="2" borderId="1" xfId="2" applyNumberFormat="1" applyFont="1" applyFill="1" applyBorder="1" applyAlignment="1" applyProtection="1">
      <alignment horizontal="center" vertical="center"/>
      <protection hidden="1"/>
    </xf>
    <xf numFmtId="0" fontId="1" fillId="2" borderId="1" xfId="0" applyFont="1" applyFill="1" applyBorder="1" applyAlignment="1" applyProtection="1">
      <alignment horizontal="center" vertical="center" wrapText="1"/>
      <protection hidden="1"/>
    </xf>
    <xf numFmtId="0" fontId="7" fillId="6" borderId="0" xfId="0" applyFont="1" applyFill="1" applyBorder="1" applyAlignment="1" applyProtection="1">
      <alignment horizontal="center" vertical="center" wrapText="1"/>
      <protection locked="0"/>
    </xf>
    <xf numFmtId="0" fontId="7" fillId="6" borderId="8" xfId="0" applyFont="1" applyFill="1" applyBorder="1" applyAlignment="1" applyProtection="1">
      <alignment horizontal="center" vertical="center" wrapText="1"/>
      <protection locked="0"/>
    </xf>
    <xf numFmtId="0" fontId="0" fillId="4" borderId="1" xfId="0" applyFill="1" applyBorder="1" applyAlignment="1" applyProtection="1">
      <alignment horizontal="center"/>
      <protection locked="0"/>
    </xf>
    <xf numFmtId="0" fontId="4" fillId="0" borderId="3" xfId="0" applyFont="1" applyBorder="1" applyAlignment="1" applyProtection="1">
      <alignment horizontal="center" vertical="center" wrapText="1"/>
      <protection locked="0"/>
    </xf>
    <xf numFmtId="0" fontId="6" fillId="3" borderId="7" xfId="0" applyFont="1" applyFill="1" applyBorder="1" applyAlignment="1" applyProtection="1">
      <alignment horizontal="center"/>
      <protection locked="0"/>
    </xf>
    <xf numFmtId="0" fontId="6" fillId="3" borderId="0" xfId="0" applyFont="1" applyFill="1" applyBorder="1" applyAlignment="1" applyProtection="1">
      <alignment horizontal="center"/>
      <protection locked="0"/>
    </xf>
    <xf numFmtId="0" fontId="6" fillId="3" borderId="8" xfId="0" applyFont="1" applyFill="1" applyBorder="1" applyAlignment="1" applyProtection="1">
      <alignment horizontal="center"/>
      <protection locked="0"/>
    </xf>
    <xf numFmtId="0" fontId="8" fillId="7" borderId="0" xfId="0" applyFont="1" applyFill="1" applyBorder="1" applyAlignment="1" applyProtection="1">
      <alignment horizontal="center"/>
      <protection locked="0"/>
    </xf>
    <xf numFmtId="0" fontId="8" fillId="10" borderId="0" xfId="0" applyFont="1" applyFill="1" applyBorder="1" applyAlignment="1" applyProtection="1">
      <alignment horizontal="center"/>
      <protection locked="0"/>
    </xf>
    <xf numFmtId="0" fontId="7" fillId="9" borderId="0" xfId="0" applyFont="1" applyFill="1" applyBorder="1" applyAlignment="1" applyProtection="1">
      <alignment horizontal="center"/>
      <protection locked="0"/>
    </xf>
    <xf numFmtId="0" fontId="3" fillId="0" borderId="0" xfId="0" applyFont="1" applyBorder="1" applyAlignment="1" applyProtection="1">
      <alignment horizontal="center" vertical="center" wrapText="1"/>
      <protection locked="0"/>
    </xf>
    <xf numFmtId="0" fontId="8" fillId="9" borderId="0" xfId="0" applyFont="1" applyFill="1" applyBorder="1" applyAlignment="1" applyProtection="1">
      <alignment horizontal="center"/>
      <protection locked="0"/>
    </xf>
    <xf numFmtId="0" fontId="2" fillId="5" borderId="1" xfId="0" applyFont="1" applyFill="1" applyBorder="1" applyAlignment="1" applyProtection="1">
      <alignment horizontal="center"/>
      <protection locked="0"/>
    </xf>
    <xf numFmtId="0" fontId="3" fillId="0" borderId="3" xfId="0" applyFont="1" applyBorder="1" applyAlignment="1" applyProtection="1">
      <alignment horizontal="center"/>
      <protection locked="0"/>
    </xf>
    <xf numFmtId="0" fontId="10" fillId="2" borderId="0" xfId="0" applyFont="1" applyFill="1" applyBorder="1" applyAlignment="1" applyProtection="1">
      <alignment horizontal="center" vertical="center" wrapText="1"/>
      <protection locked="0"/>
    </xf>
    <xf numFmtId="0" fontId="2" fillId="5" borderId="2" xfId="0" applyFont="1" applyFill="1" applyBorder="1" applyAlignment="1" applyProtection="1">
      <alignment horizontal="center"/>
      <protection locked="0"/>
    </xf>
    <xf numFmtId="0" fontId="2" fillId="5" borderId="12" xfId="0" applyFont="1" applyFill="1" applyBorder="1" applyAlignment="1" applyProtection="1">
      <alignment horizontal="center"/>
      <protection locked="0"/>
    </xf>
    <xf numFmtId="0" fontId="2" fillId="5" borderId="13" xfId="0" applyFont="1" applyFill="1" applyBorder="1" applyAlignment="1" applyProtection="1">
      <alignment horizontal="center"/>
      <protection locked="0"/>
    </xf>
  </cellXfs>
  <cellStyles count="3">
    <cellStyle name="Millares" xfId="2" builtinId="3"/>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241300</xdr:colOff>
      <xdr:row>1</xdr:row>
      <xdr:rowOff>57150</xdr:rowOff>
    </xdr:from>
    <xdr:to>
      <xdr:col>2</xdr:col>
      <xdr:colOff>936894</xdr:colOff>
      <xdr:row>3</xdr:row>
      <xdr:rowOff>38100</xdr:rowOff>
    </xdr:to>
    <xdr:pic>
      <xdr:nvPicPr>
        <xdr:cNvPr id="2" name="Imagen 1" descr="Ver las imágenes de origen">
          <a:extLst>
            <a:ext uri="{FF2B5EF4-FFF2-40B4-BE49-F238E27FC236}">
              <a16:creationId xmlns:a16="http://schemas.microsoft.com/office/drawing/2014/main" id="{E43D2417-3F86-4DC1-88CE-005604F06F1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4350" y="241300"/>
          <a:ext cx="1203594" cy="349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FA0AF-B9C5-4D9C-ABAD-6BE82993337E}">
  <dimension ref="A1:JD60"/>
  <sheetViews>
    <sheetView tabSelected="1" topLeftCell="A16" workbookViewId="0">
      <selection activeCell="N20" sqref="N20"/>
    </sheetView>
  </sheetViews>
  <sheetFormatPr baseColWidth="10" defaultColWidth="10.85546875" defaultRowHeight="15" x14ac:dyDescent="0.25"/>
  <cols>
    <col min="1" max="1" width="3.5703125" style="1" customWidth="1"/>
    <col min="2" max="2" width="7.28515625" style="1" customWidth="1"/>
    <col min="3" max="3" width="19.85546875" style="1" customWidth="1"/>
    <col min="4" max="4" width="15.28515625" style="1" customWidth="1"/>
    <col min="5" max="5" width="17.28515625" style="1" customWidth="1"/>
    <col min="6" max="6" width="28.28515625" style="1" customWidth="1"/>
    <col min="7" max="7" width="13.5703125" style="1" customWidth="1"/>
    <col min="8" max="8" width="17.5703125" style="1" customWidth="1"/>
    <col min="9" max="10" width="11.85546875" style="1" customWidth="1"/>
    <col min="11" max="11" width="11" style="1" customWidth="1"/>
    <col min="12" max="16384" width="10.85546875" style="1"/>
  </cols>
  <sheetData>
    <row r="1" spans="1:264" ht="15.75" thickBot="1" x14ac:dyDescent="0.3"/>
    <row r="2" spans="1:264" s="6" customFormat="1" x14ac:dyDescent="0.25">
      <c r="A2" s="1"/>
      <c r="B2" s="2"/>
      <c r="C2" s="3"/>
      <c r="D2" s="4"/>
      <c r="E2" s="4"/>
      <c r="F2" s="4"/>
      <c r="G2" s="4"/>
      <c r="H2" s="4"/>
      <c r="I2" s="4"/>
      <c r="J2" s="4"/>
      <c r="K2" s="5"/>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row>
    <row r="3" spans="1:264" s="6" customFormat="1" x14ac:dyDescent="0.25">
      <c r="A3" s="1"/>
      <c r="B3" s="7"/>
      <c r="C3" s="8"/>
      <c r="D3" s="8"/>
      <c r="E3" s="8"/>
      <c r="F3" s="8"/>
      <c r="G3" s="8"/>
      <c r="H3" s="8"/>
      <c r="I3" s="8"/>
      <c r="J3" s="8"/>
      <c r="K3" s="9"/>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row>
    <row r="4" spans="1:264" s="6" customFormat="1" ht="14.45" customHeight="1" x14ac:dyDescent="0.25">
      <c r="A4" s="1"/>
      <c r="B4" s="7"/>
      <c r="C4" s="61" t="s">
        <v>41</v>
      </c>
      <c r="D4" s="61"/>
      <c r="E4" s="61"/>
      <c r="F4" s="61"/>
      <c r="G4" s="61"/>
      <c r="H4" s="61"/>
      <c r="I4" s="61"/>
      <c r="J4" s="61"/>
      <c r="K4" s="9"/>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row>
    <row r="5" spans="1:264" s="6" customFormat="1" ht="14.45" customHeight="1" x14ac:dyDescent="0.25">
      <c r="A5" s="1"/>
      <c r="B5" s="7"/>
      <c r="C5" s="61" t="s">
        <v>25</v>
      </c>
      <c r="D5" s="61"/>
      <c r="E5" s="61"/>
      <c r="F5" s="61"/>
      <c r="G5" s="61"/>
      <c r="H5" s="61"/>
      <c r="I5" s="61"/>
      <c r="J5" s="61"/>
      <c r="K5" s="9"/>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row>
    <row r="6" spans="1:264" s="6" customFormat="1" ht="61.5" customHeight="1" x14ac:dyDescent="0.25">
      <c r="A6" s="1"/>
      <c r="B6" s="7"/>
      <c r="C6" s="54" t="s">
        <v>39</v>
      </c>
      <c r="D6" s="54"/>
      <c r="E6" s="54"/>
      <c r="F6" s="54"/>
      <c r="G6" s="54"/>
      <c r="H6" s="54"/>
      <c r="I6" s="54"/>
      <c r="J6" s="54"/>
      <c r="K6" s="9"/>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row>
    <row r="7" spans="1:264" s="6" customFormat="1" x14ac:dyDescent="0.25">
      <c r="A7" s="1"/>
      <c r="B7" s="7"/>
      <c r="C7" s="10" t="s">
        <v>0</v>
      </c>
      <c r="D7" s="53"/>
      <c r="E7" s="53"/>
      <c r="F7" s="53"/>
      <c r="G7" s="53"/>
      <c r="H7" s="53"/>
      <c r="I7" s="53"/>
      <c r="J7" s="53"/>
      <c r="K7" s="9"/>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row>
    <row r="8" spans="1:264" s="6" customFormat="1" x14ac:dyDescent="0.25">
      <c r="A8" s="1"/>
      <c r="B8" s="7"/>
      <c r="C8" s="10" t="s">
        <v>1</v>
      </c>
      <c r="D8" s="53"/>
      <c r="E8" s="53"/>
      <c r="F8" s="53"/>
      <c r="G8" s="53"/>
      <c r="H8" s="53"/>
      <c r="I8" s="53"/>
      <c r="J8" s="53"/>
      <c r="K8" s="9"/>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row>
    <row r="9" spans="1:264" s="6" customFormat="1" x14ac:dyDescent="0.25">
      <c r="A9" s="1"/>
      <c r="B9" s="7"/>
      <c r="C9" s="10" t="s">
        <v>5</v>
      </c>
      <c r="D9" s="53"/>
      <c r="E9" s="53"/>
      <c r="F9" s="10" t="s">
        <v>6</v>
      </c>
      <c r="G9" s="53"/>
      <c r="H9" s="53"/>
      <c r="I9" s="53"/>
      <c r="J9" s="53"/>
      <c r="K9" s="9"/>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row>
    <row r="10" spans="1:264" s="6" customFormat="1" x14ac:dyDescent="0.25">
      <c r="A10" s="1"/>
      <c r="B10" s="7"/>
      <c r="C10" s="8"/>
      <c r="D10" s="8"/>
      <c r="E10" s="8"/>
      <c r="F10" s="8"/>
      <c r="G10" s="8"/>
      <c r="H10" s="8"/>
      <c r="I10" s="8"/>
      <c r="J10" s="8"/>
      <c r="K10" s="9"/>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row>
    <row r="11" spans="1:264" s="6" customFormat="1" x14ac:dyDescent="0.25">
      <c r="A11" s="1"/>
      <c r="B11" s="7"/>
      <c r="C11" s="8"/>
      <c r="D11" s="8"/>
      <c r="E11" s="8"/>
      <c r="F11" s="8"/>
      <c r="G11" s="8"/>
      <c r="H11" s="8"/>
      <c r="I11" s="8"/>
      <c r="J11" s="8"/>
      <c r="K11" s="9"/>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row>
    <row r="12" spans="1:264" s="6" customFormat="1" ht="15.75" x14ac:dyDescent="0.25">
      <c r="A12" s="1"/>
      <c r="B12" s="55" t="s">
        <v>13</v>
      </c>
      <c r="C12" s="56"/>
      <c r="D12" s="56"/>
      <c r="E12" s="56"/>
      <c r="F12" s="56"/>
      <c r="G12" s="56"/>
      <c r="H12" s="56"/>
      <c r="I12" s="56"/>
      <c r="J12" s="56"/>
      <c r="K12" s="57"/>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row>
    <row r="13" spans="1:264" s="6" customFormat="1" ht="15.75" x14ac:dyDescent="0.25">
      <c r="A13" s="1"/>
      <c r="B13" s="11"/>
      <c r="C13" s="12"/>
      <c r="D13" s="12"/>
      <c r="E13" s="12"/>
      <c r="F13" s="12"/>
      <c r="G13" s="12"/>
      <c r="H13" s="12"/>
      <c r="I13" s="12"/>
      <c r="J13" s="12"/>
      <c r="K13" s="13"/>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row>
    <row r="14" spans="1:264" s="6" customFormat="1" ht="30.6" customHeight="1" x14ac:dyDescent="0.25">
      <c r="A14" s="1"/>
      <c r="B14" s="14" t="s">
        <v>7</v>
      </c>
      <c r="C14" s="51" t="s">
        <v>34</v>
      </c>
      <c r="D14" s="51"/>
      <c r="E14" s="51"/>
      <c r="F14" s="51"/>
      <c r="G14" s="51"/>
      <c r="H14" s="51"/>
      <c r="I14" s="51"/>
      <c r="J14" s="51"/>
      <c r="K14" s="52"/>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row>
    <row r="15" spans="1:264" x14ac:dyDescent="0.25">
      <c r="B15" s="15"/>
      <c r="C15" s="16"/>
      <c r="D15" s="16"/>
      <c r="E15" s="8"/>
      <c r="F15" s="8"/>
      <c r="G15" s="8"/>
      <c r="H15" s="8"/>
      <c r="I15" s="8"/>
      <c r="J15" s="8"/>
      <c r="K15" s="9"/>
    </row>
    <row r="16" spans="1:264" x14ac:dyDescent="0.25">
      <c r="B16" s="15"/>
      <c r="C16" s="58" t="s">
        <v>23</v>
      </c>
      <c r="D16" s="58"/>
      <c r="E16" s="59" t="s">
        <v>24</v>
      </c>
      <c r="F16" s="59"/>
      <c r="G16" s="62" t="s">
        <v>12</v>
      </c>
      <c r="H16" s="62"/>
      <c r="I16" s="17"/>
      <c r="J16" s="17"/>
      <c r="K16" s="9"/>
    </row>
    <row r="17" spans="1:264" x14ac:dyDescent="0.25">
      <c r="B17" s="15"/>
      <c r="C17" s="16"/>
      <c r="D17" s="16"/>
      <c r="E17" s="8"/>
      <c r="F17" s="8"/>
      <c r="G17" s="8"/>
      <c r="H17" s="8"/>
      <c r="I17" s="8"/>
      <c r="J17" s="8"/>
      <c r="K17" s="9"/>
    </row>
    <row r="18" spans="1:264" ht="48" x14ac:dyDescent="0.25">
      <c r="B18" s="15"/>
      <c r="C18" s="18" t="s">
        <v>8</v>
      </c>
      <c r="D18" s="18" t="s">
        <v>9</v>
      </c>
      <c r="E18" s="19" t="s">
        <v>10</v>
      </c>
      <c r="F18" s="19" t="s">
        <v>9</v>
      </c>
      <c r="G18" s="20" t="s">
        <v>36</v>
      </c>
      <c r="H18" s="20" t="s">
        <v>37</v>
      </c>
      <c r="I18" s="21" t="s">
        <v>19</v>
      </c>
      <c r="J18" s="21" t="s">
        <v>11</v>
      </c>
      <c r="K18" s="9"/>
    </row>
    <row r="19" spans="1:264" ht="21.6" customHeight="1" x14ac:dyDescent="0.25">
      <c r="B19" s="15"/>
      <c r="C19" s="22"/>
      <c r="D19" s="22"/>
      <c r="E19" s="22"/>
      <c r="F19" s="22"/>
      <c r="G19" s="40">
        <f>IFERROR((E19-C19),"")</f>
        <v>0</v>
      </c>
      <c r="H19" s="40">
        <f>IFERROR((F19-D19),"")</f>
        <v>0</v>
      </c>
      <c r="I19" s="49">
        <v>1</v>
      </c>
      <c r="J19" s="41" t="str">
        <f>IF(AND(D19="",F19=""),"",IF(AND(D19=0,F19&gt;0),"Cumple",IF(AND(D19=0,F19=0),"No cumple",IF(H19="","",IF(F19&gt;D19,"Cumple","No cumple")))))</f>
        <v/>
      </c>
      <c r="K19" s="9"/>
    </row>
    <row r="20" spans="1:264" x14ac:dyDescent="0.25">
      <c r="B20" s="15"/>
      <c r="C20" s="16"/>
      <c r="D20" s="16"/>
      <c r="E20" s="8"/>
      <c r="F20" s="8"/>
      <c r="G20" s="8"/>
      <c r="H20" s="8"/>
      <c r="I20" s="8"/>
      <c r="J20" s="8"/>
      <c r="K20" s="9"/>
    </row>
    <row r="21" spans="1:264" x14ac:dyDescent="0.25">
      <c r="B21" s="15"/>
      <c r="C21" s="16"/>
      <c r="D21" s="16"/>
      <c r="E21" s="8"/>
      <c r="F21" s="8"/>
      <c r="G21" s="8"/>
      <c r="H21" s="8"/>
      <c r="I21" s="8"/>
      <c r="J21" s="8"/>
      <c r="K21" s="9"/>
    </row>
    <row r="22" spans="1:264" ht="36.6" customHeight="1" x14ac:dyDescent="0.25">
      <c r="B22" s="14" t="s">
        <v>7</v>
      </c>
      <c r="C22" s="51" t="s">
        <v>26</v>
      </c>
      <c r="D22" s="51"/>
      <c r="E22" s="51"/>
      <c r="F22" s="51"/>
      <c r="G22" s="51"/>
      <c r="H22" s="51"/>
      <c r="I22" s="51"/>
      <c r="J22" s="51"/>
      <c r="K22" s="52"/>
    </row>
    <row r="23" spans="1:264" x14ac:dyDescent="0.25">
      <c r="B23" s="15"/>
      <c r="C23" s="16"/>
      <c r="D23" s="16"/>
      <c r="E23" s="8"/>
      <c r="F23" s="8"/>
      <c r="G23" s="8"/>
      <c r="H23" s="8"/>
      <c r="I23" s="8"/>
      <c r="J23" s="8"/>
      <c r="K23" s="9"/>
    </row>
    <row r="24" spans="1:264" x14ac:dyDescent="0.25">
      <c r="B24" s="15"/>
      <c r="C24" s="58" t="s">
        <v>23</v>
      </c>
      <c r="D24" s="58"/>
      <c r="E24" s="59" t="s">
        <v>24</v>
      </c>
      <c r="F24" s="59"/>
      <c r="G24" s="60" t="s">
        <v>20</v>
      </c>
      <c r="H24" s="60"/>
      <c r="I24" s="60"/>
      <c r="J24" s="17"/>
      <c r="K24" s="9"/>
    </row>
    <row r="25" spans="1:264" x14ac:dyDescent="0.25">
      <c r="B25" s="15"/>
      <c r="C25" s="16"/>
      <c r="D25" s="16"/>
      <c r="E25" s="8"/>
      <c r="F25" s="8"/>
      <c r="G25" s="8"/>
      <c r="H25" s="8"/>
      <c r="I25" s="8"/>
      <c r="J25" s="8"/>
      <c r="K25" s="9"/>
    </row>
    <row r="26" spans="1:264" ht="15.95" customHeight="1" x14ac:dyDescent="0.25">
      <c r="B26" s="15"/>
      <c r="C26" s="23" t="s">
        <v>15</v>
      </c>
      <c r="D26" s="24" t="s">
        <v>16</v>
      </c>
      <c r="E26" s="25" t="s">
        <v>15</v>
      </c>
      <c r="F26" s="26" t="s">
        <v>16</v>
      </c>
      <c r="G26" s="21" t="s">
        <v>18</v>
      </c>
      <c r="H26" s="21" t="s">
        <v>19</v>
      </c>
      <c r="I26" s="21" t="s">
        <v>11</v>
      </c>
      <c r="J26" s="8"/>
      <c r="K26" s="9"/>
    </row>
    <row r="27" spans="1:264" ht="23.1" customHeight="1" x14ac:dyDescent="0.25">
      <c r="B27" s="15"/>
      <c r="C27" s="27" t="s">
        <v>17</v>
      </c>
      <c r="D27" s="22"/>
      <c r="E27" s="27" t="s">
        <v>17</v>
      </c>
      <c r="F27" s="22"/>
      <c r="G27" s="40" t="str">
        <f>IF(OR(D27="",F27=""),"",IFERROR(F27-D27,""))</f>
        <v/>
      </c>
      <c r="H27" s="50">
        <v>1</v>
      </c>
      <c r="I27" s="41" t="str">
        <f>IF(AND(D27=0,F27&gt;=1),"Cumple",IF(G27="","",IF(G27&gt;=1,"Cumple","No cumple")))</f>
        <v/>
      </c>
      <c r="J27" s="8"/>
      <c r="K27" s="9"/>
    </row>
    <row r="28" spans="1:264" ht="22.5" customHeight="1" x14ac:dyDescent="0.25">
      <c r="B28" s="15"/>
      <c r="C28" s="27" t="s">
        <v>14</v>
      </c>
      <c r="D28" s="22"/>
      <c r="E28" s="27" t="s">
        <v>14</v>
      </c>
      <c r="F28" s="22"/>
      <c r="G28" s="42" t="str">
        <f>IF(F28="","",F28)</f>
        <v/>
      </c>
      <c r="H28" s="43" t="str">
        <f>+_xlfn.CONCAT("Mínimo ",H27," país(ses)")</f>
        <v>Mínimo 1 país(ses)</v>
      </c>
      <c r="I28" s="44"/>
      <c r="J28" s="8"/>
      <c r="K28" s="9"/>
    </row>
    <row r="29" spans="1:264" ht="34.5" customHeight="1" x14ac:dyDescent="0.25">
      <c r="B29" s="15"/>
      <c r="C29" s="27" t="s">
        <v>27</v>
      </c>
      <c r="D29" s="22"/>
      <c r="E29" s="27" t="s">
        <v>28</v>
      </c>
      <c r="F29" s="22"/>
      <c r="G29" s="45" t="str">
        <f>IF(AND(D29=0,F29&gt;0),"Nuevo exportador",IFERROR((F29/D29)-1,""))</f>
        <v/>
      </c>
      <c r="H29" s="48">
        <v>3.5999999999999997E-2</v>
      </c>
      <c r="I29" s="41" t="str">
        <f>IF(AND(D29="",F29=""),"",IF(AND(D29=0,F29&gt;0),"Cumple",IF(AND(D29=0,F29=0),"No cumple",IF(G29="","",IF(G29&gt;=H29,"Cumple","No cumple")))))</f>
        <v/>
      </c>
      <c r="J29" s="8"/>
      <c r="K29" s="9"/>
    </row>
    <row r="30" spans="1:264" ht="34.5" customHeight="1" x14ac:dyDescent="0.25">
      <c r="B30" s="15"/>
      <c r="C30" s="29"/>
      <c r="D30" s="30"/>
      <c r="E30" s="29"/>
      <c r="F30" s="30"/>
      <c r="G30" s="17"/>
      <c r="H30" s="31"/>
      <c r="I30" s="41" t="str">
        <f>IF(OR(I27="",I29=""),"",IF(OR(I27="Cumple",I29="Cumple"),"Cumple","No cumple"))</f>
        <v/>
      </c>
      <c r="J30" s="8"/>
      <c r="K30" s="9"/>
    </row>
    <row r="31" spans="1:264" s="6" customFormat="1" x14ac:dyDescent="0.25">
      <c r="A31" s="1"/>
      <c r="B31" s="7"/>
      <c r="C31" s="8"/>
      <c r="D31" s="28"/>
      <c r="E31" s="8"/>
      <c r="F31" s="8"/>
      <c r="G31" s="8"/>
      <c r="H31" s="8"/>
      <c r="I31" s="8"/>
      <c r="J31" s="8"/>
      <c r="K31" s="9"/>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row>
    <row r="32" spans="1:264" s="6" customFormat="1" ht="27.95" customHeight="1" x14ac:dyDescent="0.25">
      <c r="A32" s="1"/>
      <c r="B32" s="14" t="s">
        <v>7</v>
      </c>
      <c r="C32" s="51" t="s">
        <v>29</v>
      </c>
      <c r="D32" s="51"/>
      <c r="E32" s="51"/>
      <c r="F32" s="51"/>
      <c r="G32" s="51"/>
      <c r="H32" s="51"/>
      <c r="I32" s="51"/>
      <c r="J32" s="51"/>
      <c r="K32" s="52"/>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row>
    <row r="33" spans="1:264" s="6" customFormat="1" x14ac:dyDescent="0.25">
      <c r="A33" s="1"/>
      <c r="B33" s="7"/>
      <c r="C33" s="8"/>
      <c r="D33" s="28"/>
      <c r="E33" s="8"/>
      <c r="F33" s="8"/>
      <c r="G33" s="8"/>
      <c r="H33" s="8"/>
      <c r="I33" s="8"/>
      <c r="J33" s="8"/>
      <c r="K33" s="9"/>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row>
    <row r="34" spans="1:264" s="6" customFormat="1" x14ac:dyDescent="0.25">
      <c r="A34" s="1"/>
      <c r="B34" s="7"/>
      <c r="C34" s="58" t="s">
        <v>31</v>
      </c>
      <c r="D34" s="58"/>
      <c r="E34" s="59" t="s">
        <v>32</v>
      </c>
      <c r="F34" s="59"/>
      <c r="G34" s="60" t="s">
        <v>20</v>
      </c>
      <c r="H34" s="60"/>
      <c r="I34" s="60"/>
      <c r="J34" s="8"/>
      <c r="K34" s="9"/>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row>
    <row r="35" spans="1:264" s="6" customFormat="1" x14ac:dyDescent="0.25">
      <c r="A35" s="1"/>
      <c r="B35" s="7"/>
      <c r="C35" s="16"/>
      <c r="D35" s="16"/>
      <c r="E35" s="8"/>
      <c r="F35" s="8"/>
      <c r="G35" s="8"/>
      <c r="H35" s="8"/>
      <c r="I35" s="8"/>
      <c r="J35" s="8"/>
      <c r="K35" s="9"/>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row>
    <row r="36" spans="1:264" s="6" customFormat="1" x14ac:dyDescent="0.25">
      <c r="A36" s="1"/>
      <c r="B36" s="7"/>
      <c r="C36" s="23" t="s">
        <v>15</v>
      </c>
      <c r="D36" s="24" t="s">
        <v>16</v>
      </c>
      <c r="E36" s="25" t="s">
        <v>15</v>
      </c>
      <c r="F36" s="26" t="s">
        <v>16</v>
      </c>
      <c r="G36" s="21" t="s">
        <v>18</v>
      </c>
      <c r="H36" s="21" t="s">
        <v>19</v>
      </c>
      <c r="I36" s="21" t="s">
        <v>11</v>
      </c>
      <c r="J36" s="8"/>
      <c r="K36" s="9"/>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row>
    <row r="37" spans="1:264" s="6" customFormat="1" x14ac:dyDescent="0.25">
      <c r="A37" s="1"/>
      <c r="B37" s="7"/>
      <c r="C37" s="27" t="s">
        <v>21</v>
      </c>
      <c r="D37" s="22"/>
      <c r="E37" s="27" t="s">
        <v>21</v>
      </c>
      <c r="F37" s="22"/>
      <c r="G37" s="39" t="str">
        <f>IFERROR((F37/D37)-1,"")</f>
        <v/>
      </c>
      <c r="H37" s="48">
        <v>3.5999999999999997E-2</v>
      </c>
      <c r="I37" s="41" t="str">
        <f>IF(AND(D37="",F37=""),"",IF(AND(D37=0,F37&gt;0),"Cumple",IF(AND(D37=0,F37=0),"No cumple",IF(G37="","",IF(G37&gt;=H37,"Cumple","No cumple")))))</f>
        <v/>
      </c>
      <c r="J37" s="8"/>
      <c r="K37" s="9"/>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row>
    <row r="38" spans="1:264" s="6" customFormat="1" x14ac:dyDescent="0.25">
      <c r="A38" s="1"/>
      <c r="B38" s="7"/>
      <c r="C38" s="8"/>
      <c r="D38" s="28"/>
      <c r="E38" s="8"/>
      <c r="F38" s="8"/>
      <c r="G38" s="8"/>
      <c r="H38" s="8"/>
      <c r="I38" s="8"/>
      <c r="J38" s="8"/>
      <c r="K38" s="9"/>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row>
    <row r="39" spans="1:264" s="6" customFormat="1" ht="29.45" customHeight="1" x14ac:dyDescent="0.25">
      <c r="A39" s="1"/>
      <c r="B39" s="14" t="s">
        <v>7</v>
      </c>
      <c r="C39" s="51" t="s">
        <v>33</v>
      </c>
      <c r="D39" s="51"/>
      <c r="E39" s="51"/>
      <c r="F39" s="51"/>
      <c r="G39" s="51"/>
      <c r="H39" s="51"/>
      <c r="I39" s="51"/>
      <c r="J39" s="51"/>
      <c r="K39" s="52"/>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row>
    <row r="40" spans="1:264" s="6" customFormat="1" x14ac:dyDescent="0.25">
      <c r="A40" s="1"/>
      <c r="B40" s="7"/>
      <c r="C40" s="8"/>
      <c r="D40" s="28"/>
      <c r="E40" s="8"/>
      <c r="F40" s="8"/>
      <c r="G40" s="8"/>
      <c r="H40" s="8"/>
      <c r="I40" s="8"/>
      <c r="J40" s="8"/>
      <c r="K40" s="9"/>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row>
    <row r="41" spans="1:264" s="6" customFormat="1" x14ac:dyDescent="0.25">
      <c r="A41" s="1"/>
      <c r="B41" s="7"/>
      <c r="C41" s="58" t="s">
        <v>30</v>
      </c>
      <c r="D41" s="58"/>
      <c r="E41" s="59" t="s">
        <v>24</v>
      </c>
      <c r="F41" s="59"/>
      <c r="G41" s="60" t="s">
        <v>20</v>
      </c>
      <c r="H41" s="60"/>
      <c r="I41" s="60"/>
      <c r="J41" s="8"/>
      <c r="K41" s="9"/>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row>
    <row r="42" spans="1:264" s="6" customFormat="1" x14ac:dyDescent="0.25">
      <c r="A42" s="1"/>
      <c r="B42" s="7"/>
      <c r="C42" s="16"/>
      <c r="D42" s="16"/>
      <c r="E42" s="8"/>
      <c r="F42" s="8"/>
      <c r="G42" s="8"/>
      <c r="H42" s="8"/>
      <c r="I42" s="8"/>
      <c r="J42" s="8"/>
      <c r="K42" s="9"/>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row>
    <row r="43" spans="1:264" s="6" customFormat="1" x14ac:dyDescent="0.25">
      <c r="A43" s="1"/>
      <c r="B43" s="7"/>
      <c r="C43" s="23" t="s">
        <v>15</v>
      </c>
      <c r="D43" s="24" t="s">
        <v>16</v>
      </c>
      <c r="E43" s="25" t="s">
        <v>15</v>
      </c>
      <c r="F43" s="26" t="s">
        <v>16</v>
      </c>
      <c r="G43" s="21" t="s">
        <v>18</v>
      </c>
      <c r="H43" s="21" t="s">
        <v>19</v>
      </c>
      <c r="I43" s="21" t="s">
        <v>11</v>
      </c>
      <c r="J43" s="8"/>
      <c r="K43" s="9"/>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row>
    <row r="44" spans="1:264" s="6" customFormat="1" ht="41.45" customHeight="1" x14ac:dyDescent="0.25">
      <c r="A44" s="1"/>
      <c r="B44" s="7"/>
      <c r="C44" s="27" t="s">
        <v>22</v>
      </c>
      <c r="D44" s="46"/>
      <c r="E44" s="27" t="s">
        <v>22</v>
      </c>
      <c r="F44" s="47"/>
      <c r="G44" s="39" t="str">
        <f>IFERROR((F44/D44)-1,"")</f>
        <v/>
      </c>
      <c r="H44" s="39">
        <v>0.2</v>
      </c>
      <c r="I44" s="41" t="str">
        <f>IF(AND(D44="",F44=""),"",IF(AND(D44=0,F44&gt;0),"Cumple",IF(AND(D44=0,F44=0),"No cumple",IF(G44="","",IF(G44&gt;=H44,"Cumple","No cumple")))))</f>
        <v/>
      </c>
      <c r="J44" s="8"/>
      <c r="K44" s="9"/>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row>
    <row r="45" spans="1:264" s="6" customFormat="1" x14ac:dyDescent="0.25">
      <c r="A45" s="1"/>
      <c r="B45" s="7"/>
      <c r="C45" s="29"/>
      <c r="D45" s="30"/>
      <c r="E45" s="29"/>
      <c r="F45" s="30"/>
      <c r="G45" s="17"/>
      <c r="H45" s="31"/>
      <c r="I45" s="17"/>
      <c r="J45" s="8"/>
      <c r="K45" s="9"/>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row>
    <row r="46" spans="1:264" s="6" customFormat="1" ht="48" customHeight="1" x14ac:dyDescent="0.25">
      <c r="A46" s="1"/>
      <c r="B46" s="7"/>
      <c r="C46" s="65" t="s">
        <v>40</v>
      </c>
      <c r="D46" s="65"/>
      <c r="E46" s="65"/>
      <c r="F46" s="65"/>
      <c r="G46" s="65"/>
      <c r="H46" s="65"/>
      <c r="I46" s="65"/>
      <c r="J46" s="8"/>
      <c r="K46" s="9"/>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row>
    <row r="47" spans="1:264" s="6" customFormat="1" x14ac:dyDescent="0.25">
      <c r="A47" s="1"/>
      <c r="B47" s="7"/>
      <c r="C47" s="29"/>
      <c r="D47" s="30"/>
      <c r="E47" s="29"/>
      <c r="F47" s="30"/>
      <c r="G47" s="17"/>
      <c r="H47" s="31"/>
      <c r="I47" s="17"/>
      <c r="J47" s="8"/>
      <c r="K47" s="9"/>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row>
    <row r="48" spans="1:264" s="6" customFormat="1" x14ac:dyDescent="0.25">
      <c r="A48" s="1"/>
      <c r="B48" s="7"/>
      <c r="C48" s="29"/>
      <c r="D48" s="30"/>
      <c r="E48" s="29"/>
      <c r="F48" s="30"/>
      <c r="G48" s="17"/>
      <c r="H48" s="31"/>
      <c r="I48" s="17"/>
      <c r="J48" s="8"/>
      <c r="K48" s="9"/>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row>
    <row r="49" spans="1:264" s="6" customFormat="1" x14ac:dyDescent="0.25">
      <c r="A49" s="1"/>
      <c r="B49" s="7"/>
      <c r="C49" s="29"/>
      <c r="D49" s="30"/>
      <c r="E49" s="29"/>
      <c r="F49" s="30"/>
      <c r="G49" s="17"/>
      <c r="H49" s="31"/>
      <c r="I49" s="17"/>
      <c r="J49" s="8"/>
      <c r="K49" s="9"/>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row>
    <row r="50" spans="1:264" x14ac:dyDescent="0.25">
      <c r="B50" s="7"/>
      <c r="C50" s="29"/>
      <c r="D50" s="30"/>
      <c r="E50" s="29"/>
      <c r="F50" s="30"/>
      <c r="G50" s="17"/>
      <c r="H50" s="31"/>
      <c r="I50" s="17"/>
      <c r="J50" s="8"/>
      <c r="K50" s="9"/>
    </row>
    <row r="51" spans="1:264" s="6" customFormat="1" x14ac:dyDescent="0.25">
      <c r="A51" s="1"/>
      <c r="B51" s="7"/>
      <c r="C51" s="29"/>
      <c r="D51" s="30"/>
      <c r="E51" s="32"/>
      <c r="F51" s="33"/>
      <c r="G51" s="34"/>
      <c r="H51" s="31"/>
      <c r="I51" s="17"/>
      <c r="J51" s="8"/>
      <c r="K51" s="9"/>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row>
    <row r="52" spans="1:264" s="6" customFormat="1" x14ac:dyDescent="0.25">
      <c r="A52" s="1"/>
      <c r="B52" s="7"/>
      <c r="C52" s="64" t="s">
        <v>38</v>
      </c>
      <c r="D52" s="64"/>
      <c r="E52" s="64"/>
      <c r="F52" s="64"/>
      <c r="G52" s="64"/>
      <c r="H52" s="64"/>
      <c r="I52" s="64"/>
      <c r="J52" s="8"/>
      <c r="K52" s="9"/>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row>
    <row r="53" spans="1:264" s="6" customFormat="1" x14ac:dyDescent="0.25">
      <c r="A53" s="1"/>
      <c r="B53" s="7"/>
      <c r="C53" s="35" t="s">
        <v>2</v>
      </c>
      <c r="D53" s="63"/>
      <c r="E53" s="63"/>
      <c r="F53" s="63"/>
      <c r="G53" s="63"/>
      <c r="H53" s="63"/>
      <c r="I53" s="63"/>
      <c r="J53" s="8"/>
      <c r="K53" s="9"/>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row>
    <row r="54" spans="1:264" s="6" customFormat="1" x14ac:dyDescent="0.25">
      <c r="A54" s="1"/>
      <c r="B54" s="7"/>
      <c r="C54" s="35" t="s">
        <v>35</v>
      </c>
      <c r="D54" s="66"/>
      <c r="E54" s="67"/>
      <c r="F54" s="67"/>
      <c r="G54" s="67"/>
      <c r="H54" s="67"/>
      <c r="I54" s="68"/>
      <c r="J54" s="8"/>
      <c r="K54" s="9"/>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row>
    <row r="55" spans="1:264" s="6" customFormat="1" x14ac:dyDescent="0.25">
      <c r="A55" s="1"/>
      <c r="B55" s="7"/>
      <c r="C55" s="35" t="s">
        <v>3</v>
      </c>
      <c r="D55" s="63"/>
      <c r="E55" s="63"/>
      <c r="F55" s="63"/>
      <c r="G55" s="63"/>
      <c r="H55" s="63"/>
      <c r="I55" s="63"/>
      <c r="J55" s="8"/>
      <c r="K55" s="9"/>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row>
    <row r="56" spans="1:264" s="6" customFormat="1" x14ac:dyDescent="0.25">
      <c r="A56" s="1"/>
      <c r="B56" s="7"/>
      <c r="C56" s="35" t="s">
        <v>4</v>
      </c>
      <c r="D56" s="63"/>
      <c r="E56" s="63"/>
      <c r="F56" s="63"/>
      <c r="G56" s="63"/>
      <c r="H56" s="63"/>
      <c r="I56" s="63"/>
      <c r="J56" s="8"/>
      <c r="K56" s="9"/>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row>
    <row r="57" spans="1:264" s="6" customFormat="1" x14ac:dyDescent="0.25">
      <c r="A57" s="1"/>
      <c r="B57" s="7"/>
      <c r="C57" s="8"/>
      <c r="D57" s="8"/>
      <c r="E57" s="8"/>
      <c r="F57" s="8"/>
      <c r="G57" s="8"/>
      <c r="H57" s="8"/>
      <c r="I57" s="8"/>
      <c r="J57" s="8"/>
      <c r="K57" s="9"/>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row>
    <row r="58" spans="1:264" s="6" customFormat="1" x14ac:dyDescent="0.25">
      <c r="A58" s="1"/>
      <c r="B58" s="7"/>
      <c r="C58" s="8"/>
      <c r="D58" s="8"/>
      <c r="E58" s="8"/>
      <c r="F58" s="8"/>
      <c r="G58" s="8"/>
      <c r="H58" s="8"/>
      <c r="I58" s="8"/>
      <c r="J58" s="8"/>
      <c r="K58" s="9"/>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row>
    <row r="59" spans="1:264" s="6" customFormat="1" x14ac:dyDescent="0.25">
      <c r="A59" s="1"/>
      <c r="B59" s="7"/>
      <c r="C59" s="8"/>
      <c r="D59" s="8"/>
      <c r="E59" s="8"/>
      <c r="F59" s="8"/>
      <c r="G59" s="8"/>
      <c r="H59" s="8"/>
      <c r="I59" s="8"/>
      <c r="J59" s="8"/>
      <c r="K59" s="9"/>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row>
    <row r="60" spans="1:264" s="6" customFormat="1" ht="15.75" thickBot="1" x14ac:dyDescent="0.3">
      <c r="A60" s="1"/>
      <c r="B60" s="36"/>
      <c r="C60" s="37"/>
      <c r="D60" s="37"/>
      <c r="E60" s="37"/>
      <c r="F60" s="37"/>
      <c r="G60" s="37"/>
      <c r="H60" s="37"/>
      <c r="I60" s="37"/>
      <c r="J60" s="37"/>
      <c r="K60" s="38"/>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row>
  </sheetData>
  <sheetProtection algorithmName="SHA-512" hashValue="grK9OzjIz4KppNRaxf7vPTrpcQRHe6M4E3AxVqE7A9S06l7uYEqRMNRqIIfKJI4pNhP365MeuRNggdRducA4zw==" saltValue="E+m00baaeQXVDtNVr78MYA==" spinCount="100000" sheet="1" objects="1" scenarios="1"/>
  <mergeCells count="30">
    <mergeCell ref="D53:I53"/>
    <mergeCell ref="D55:I55"/>
    <mergeCell ref="D56:I56"/>
    <mergeCell ref="C52:I52"/>
    <mergeCell ref="C41:D41"/>
    <mergeCell ref="E41:F41"/>
    <mergeCell ref="G41:I41"/>
    <mergeCell ref="C46:I46"/>
    <mergeCell ref="D54:I54"/>
    <mergeCell ref="C4:J4"/>
    <mergeCell ref="C5:J5"/>
    <mergeCell ref="D9:E9"/>
    <mergeCell ref="G16:H16"/>
    <mergeCell ref="C14:K14"/>
    <mergeCell ref="C39:K39"/>
    <mergeCell ref="D7:J7"/>
    <mergeCell ref="D8:J8"/>
    <mergeCell ref="G9:J9"/>
    <mergeCell ref="C6:J6"/>
    <mergeCell ref="B12:K12"/>
    <mergeCell ref="C16:D16"/>
    <mergeCell ref="E16:F16"/>
    <mergeCell ref="C32:K32"/>
    <mergeCell ref="C34:D34"/>
    <mergeCell ref="E34:F34"/>
    <mergeCell ref="G34:I34"/>
    <mergeCell ref="C22:K22"/>
    <mergeCell ref="C24:D24"/>
    <mergeCell ref="E24:F24"/>
    <mergeCell ref="G24:I24"/>
  </mergeCells>
  <pageMargins left="0.7" right="0.7" top="0.75" bottom="0.75" header="0.3" footer="0.3"/>
  <pageSetup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ANEXO 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Fernanda Manrique Diaz</dc:creator>
  <cp:lastModifiedBy>Maria Fernanda Manrique Diaz</cp:lastModifiedBy>
  <dcterms:created xsi:type="dcterms:W3CDTF">2022-01-13T16:28:06Z</dcterms:created>
  <dcterms:modified xsi:type="dcterms:W3CDTF">2022-03-23T21:30:06Z</dcterms:modified>
</cp:coreProperties>
</file>